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640" windowHeight="6975"/>
  </bookViews>
  <sheets>
    <sheet name="Sheet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29" i="1" l="1"/>
  <c r="E29" i="1"/>
  <c r="D29" i="1"/>
  <c r="F24" i="1"/>
  <c r="D24" i="1"/>
  <c r="H21" i="1"/>
  <c r="G21" i="1"/>
  <c r="E21" i="1"/>
  <c r="D21" i="1"/>
  <c r="F21" i="1" s="1"/>
  <c r="G19" i="1"/>
  <c r="H19" i="1" s="1"/>
  <c r="E19" i="1"/>
  <c r="D19" i="1"/>
  <c r="F19" i="1" s="1"/>
  <c r="H17" i="1"/>
  <c r="G17" i="1"/>
  <c r="E17" i="1"/>
  <c r="D17" i="1"/>
  <c r="F17" i="1" s="1"/>
  <c r="G15" i="1"/>
  <c r="H15" i="1" s="1"/>
  <c r="E15" i="1"/>
  <c r="D15" i="1"/>
  <c r="F15" i="1" s="1"/>
  <c r="H14" i="1"/>
  <c r="G14" i="1"/>
  <c r="E14" i="1"/>
  <c r="D14" i="1"/>
  <c r="F14" i="1" s="1"/>
  <c r="G13" i="1"/>
  <c r="H13" i="1" s="1"/>
  <c r="E13" i="1"/>
  <c r="D13" i="1"/>
  <c r="F13" i="1" s="1"/>
  <c r="F12" i="1"/>
  <c r="D12" i="1"/>
  <c r="H10" i="1"/>
  <c r="G10" i="1"/>
  <c r="E10" i="1"/>
  <c r="D10" i="1"/>
  <c r="F10" i="1" s="1"/>
  <c r="G8" i="1"/>
  <c r="H8" i="1" s="1"/>
  <c r="E8" i="1"/>
  <c r="D8" i="1"/>
  <c r="F8" i="1" s="1"/>
  <c r="H7" i="1"/>
  <c r="G7" i="1"/>
  <c r="E7" i="1"/>
  <c r="D7" i="1"/>
  <c r="F7" i="1" s="1"/>
  <c r="G6" i="1"/>
  <c r="H6" i="1" s="1"/>
  <c r="E6" i="1"/>
  <c r="D6" i="1"/>
  <c r="F6" i="1" s="1"/>
  <c r="H5" i="1"/>
  <c r="G5" i="1"/>
  <c r="E5" i="1"/>
  <c r="D5" i="1"/>
  <c r="F5" i="1" s="1"/>
  <c r="G4" i="1"/>
  <c r="H4" i="1" s="1"/>
  <c r="E4" i="1"/>
  <c r="D4" i="1"/>
  <c r="F4" i="1" s="1"/>
  <c r="F29" i="1" s="1"/>
</calcChain>
</file>

<file path=xl/sharedStrings.xml><?xml version="1.0" encoding="utf-8"?>
<sst xmlns="http://schemas.openxmlformats.org/spreadsheetml/2006/main" count="60" uniqueCount="38">
  <si>
    <t>نام محصول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</si>
  <si>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</si>
  <si>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</si>
  <si>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</si>
  <si>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</si>
  <si>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</si>
  <si>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هسته دار</t>
  </si>
  <si>
    <t>البالو *</t>
  </si>
  <si>
    <t>گيلاس *</t>
  </si>
  <si>
    <t>گوجه</t>
  </si>
  <si>
    <t>الو *</t>
  </si>
  <si>
    <t>هلو</t>
  </si>
  <si>
    <t>شفتا لو</t>
  </si>
  <si>
    <t>زردا لو *</t>
  </si>
  <si>
    <t>قيسي</t>
  </si>
  <si>
    <t>شليل</t>
  </si>
  <si>
    <t>دانه دار</t>
  </si>
  <si>
    <t>سيب</t>
  </si>
  <si>
    <t>گلابي</t>
  </si>
  <si>
    <t>به</t>
  </si>
  <si>
    <t>انا ر</t>
  </si>
  <si>
    <t>انگور *</t>
  </si>
  <si>
    <t>انجير</t>
  </si>
  <si>
    <t>ساير</t>
  </si>
  <si>
    <t>گردو</t>
  </si>
  <si>
    <t>فندق</t>
  </si>
  <si>
    <t>بادام *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</si>
  <si>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</si>
  <si>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</si>
  <si>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</si>
  <si>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</si>
  <si>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</si>
  <si>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</si>
  <si>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</si>
  <si>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جمع</t>
  </si>
  <si>
    <t>سطح كا شت ،توليد و عملكرد محصولات دائمي شهرستان سميرم  سا ل زراعي 84-83</t>
  </si>
  <si>
    <t>*</t>
  </si>
  <si>
    <t xml:space="preserve">  كاهش توليد بعلت حوادث غير مترقبه (سرمازدگي ، طوفان ،تگرگ و...) بوده است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</si>
</sst>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b/>
      <sz val="10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/>
    <xf numFmtId="0" fontId="1" fillId="2" borderId="1" xfId="0" applyFont="1" applyFill="1" applyBorder="1"/>
    <xf numFmtId="0" fontId="1" fillId="0" borderId="0" xfId="0" applyFont="1"/>
    <xf numFmtId="0" fontId="1" fillId="3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ri-es.ir/Portals/0/amar-baghie83-8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مع باغي"/>
      <sheetName val="پياز گل زينتي"/>
      <sheetName val="توليد گل وگياه زينتي"/>
      <sheetName val="درخت زينتي"/>
      <sheetName val="گياها ن اپارتماني "/>
      <sheetName val="گل شاخه اي"/>
      <sheetName val="گل وگياه زينتي "/>
      <sheetName val="پسته"/>
      <sheetName val="بادام "/>
      <sheetName val="گردو"/>
      <sheetName val="انگور"/>
      <sheetName val="انار"/>
      <sheetName val="گلا بي"/>
      <sheetName val="زردالو"/>
      <sheetName val="سيب"/>
      <sheetName val="ب-ديم "/>
      <sheetName val="ب .نطنز"/>
      <sheetName val="ب .نجف اباد"/>
      <sheetName val="ب .نائين"/>
      <sheetName val="ب .مباركه"/>
      <sheetName val="ب.لنجان"/>
      <sheetName val="ب .گلپايگان"/>
      <sheetName val="ب .كاشان"/>
      <sheetName val="ب .فلاورجان"/>
      <sheetName val="ب .فريدونشهر"/>
      <sheetName val="ب .فريدن"/>
      <sheetName val="ب .شهرضا"/>
      <sheetName val="ب .دهاقان"/>
      <sheetName val="ب .سميرم"/>
      <sheetName val="ب .خوانسار"/>
      <sheetName val="ب .خميني شهر"/>
      <sheetName val="ب .چادگان"/>
      <sheetName val="ب .تيران وكرون"/>
      <sheetName val="ب .برخواروميمه"/>
      <sheetName val="ب.اردستان"/>
      <sheetName val="ب.آران وبيدگل"/>
      <sheetName val="ب.اصفهان"/>
      <sheetName val="باغات استان"/>
      <sheetName val="باغات شهرستانها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255">
          <cell r="E255">
            <v>50</v>
          </cell>
          <cell r="F255">
            <v>60</v>
          </cell>
          <cell r="H255">
            <v>84</v>
          </cell>
        </row>
        <row r="256">
          <cell r="E256">
            <v>10</v>
          </cell>
          <cell r="F256">
            <v>30</v>
          </cell>
          <cell r="H256">
            <v>63</v>
          </cell>
        </row>
        <row r="257">
          <cell r="E257">
            <v>3</v>
          </cell>
          <cell r="F257">
            <v>0.5</v>
          </cell>
          <cell r="H257">
            <v>3</v>
          </cell>
        </row>
        <row r="258">
          <cell r="E258">
            <v>30</v>
          </cell>
          <cell r="F258">
            <v>35</v>
          </cell>
          <cell r="H258">
            <v>112</v>
          </cell>
        </row>
        <row r="259">
          <cell r="E259">
            <v>80</v>
          </cell>
          <cell r="F259">
            <v>40</v>
          </cell>
          <cell r="H259">
            <v>192</v>
          </cell>
        </row>
        <row r="261">
          <cell r="E261">
            <v>25</v>
          </cell>
          <cell r="F261">
            <v>75</v>
          </cell>
          <cell r="H261">
            <v>210</v>
          </cell>
        </row>
        <row r="263">
          <cell r="E263">
            <v>0.5</v>
          </cell>
        </row>
        <row r="264">
          <cell r="E264">
            <v>5400</v>
          </cell>
          <cell r="F264">
            <v>12500</v>
          </cell>
          <cell r="H264">
            <v>220000</v>
          </cell>
        </row>
        <row r="265">
          <cell r="E265">
            <v>4</v>
          </cell>
          <cell r="F265">
            <v>11</v>
          </cell>
          <cell r="H265">
            <v>37.4</v>
          </cell>
        </row>
        <row r="266">
          <cell r="E266">
            <v>25</v>
          </cell>
          <cell r="F266">
            <v>15</v>
          </cell>
          <cell r="H266">
            <v>89.25</v>
          </cell>
        </row>
        <row r="268">
          <cell r="E268">
            <v>40</v>
          </cell>
          <cell r="F268">
            <v>80</v>
          </cell>
          <cell r="H268">
            <v>360</v>
          </cell>
        </row>
        <row r="270">
          <cell r="E270">
            <v>600</v>
          </cell>
          <cell r="F270">
            <v>250</v>
          </cell>
          <cell r="H270">
            <v>700</v>
          </cell>
        </row>
        <row r="272">
          <cell r="E272">
            <v>120</v>
          </cell>
          <cell r="F272">
            <v>80</v>
          </cell>
          <cell r="H272">
            <v>57.6</v>
          </cell>
        </row>
        <row r="275">
          <cell r="E275">
            <v>4.5</v>
          </cell>
        </row>
        <row r="280">
          <cell r="E280">
            <v>6392</v>
          </cell>
          <cell r="F280">
            <v>13176.5</v>
          </cell>
          <cell r="H280">
            <v>221908.25</v>
          </cell>
        </row>
      </sheetData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rightToLeft="1" tabSelected="1" topLeftCell="A22" workbookViewId="0">
      <selection sqref="A1:H31"/>
    </sheetView>
  </sheetViews>
  <sheetFormatPr defaultRowHeight="15"/>
  <cols>
    <col min="1" max="1" width="3.5" customWidth="1"/>
    <col min="2" max="2" width="12" customWidth="1"/>
    <col min="3" max="3" width="12.125" customWidth="1"/>
    <col min="4" max="4" width="12.75" customWidth="1"/>
    <col min="5" max="5" width="14.25" customWidth="1"/>
    <col min="6" max="7" width="11.25" customWidth="1"/>
    <col min="8" max="8" width="10.875" customWidth="1"/>
  </cols>
  <sheetData>
    <row r="1" spans="1:8" ht="21">
      <c r="A1" s="6"/>
      <c r="B1" s="7" t="s">
        <v>35</v>
      </c>
      <c r="C1" s="7"/>
      <c r="D1" s="7"/>
      <c r="E1" s="7"/>
      <c r="F1" s="7"/>
      <c r="G1" s="7"/>
      <c r="H1" s="7"/>
    </row>
    <row r="2" spans="1:8" ht="21">
      <c r="A2" s="6"/>
      <c r="B2" s="8"/>
      <c r="C2" s="8"/>
      <c r="D2" s="8"/>
      <c r="E2" s="8"/>
      <c r="F2" s="8"/>
      <c r="G2" s="8"/>
      <c r="H2" s="6"/>
    </row>
    <row r="3" spans="1:8" ht="63">
      <c r="A3" s="6"/>
      <c r="B3" s="1"/>
      <c r="C3" s="2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</row>
    <row r="4" spans="1:8" ht="21">
      <c r="A4" s="6"/>
      <c r="B4" s="1" t="s">
        <v>6</v>
      </c>
      <c r="C4" s="1" t="s">
        <v>7</v>
      </c>
      <c r="D4" s="1">
        <f>'[1]باغات شهرستانها'!E255</f>
        <v>50</v>
      </c>
      <c r="E4" s="1">
        <f>'[1]باغات شهرستانها'!F255</f>
        <v>60</v>
      </c>
      <c r="F4" s="1">
        <f t="shared" ref="F4:F24" si="0">SUM(D4:E4)</f>
        <v>110</v>
      </c>
      <c r="G4" s="1">
        <f>'[1]باغات شهرستانها'!H255</f>
        <v>84</v>
      </c>
      <c r="H4" s="4">
        <f>(G4/E4)*1000</f>
        <v>1400</v>
      </c>
    </row>
    <row r="5" spans="1:8" ht="21">
      <c r="A5" s="6"/>
      <c r="B5" s="1" t="s">
        <v>6</v>
      </c>
      <c r="C5" s="1" t="s">
        <v>8</v>
      </c>
      <c r="D5" s="1">
        <f>'[1]باغات شهرستانها'!E256</f>
        <v>10</v>
      </c>
      <c r="E5" s="1">
        <f>'[1]باغات شهرستانها'!F256</f>
        <v>30</v>
      </c>
      <c r="F5" s="1">
        <f t="shared" si="0"/>
        <v>40</v>
      </c>
      <c r="G5" s="1">
        <f>'[1]باغات شهرستانها'!H256</f>
        <v>63</v>
      </c>
      <c r="H5" s="4">
        <f>(G5/E5)*1000</f>
        <v>2100</v>
      </c>
    </row>
    <row r="6" spans="1:8" ht="21">
      <c r="A6" s="6"/>
      <c r="B6" s="1" t="s">
        <v>6</v>
      </c>
      <c r="C6" s="1" t="s">
        <v>9</v>
      </c>
      <c r="D6" s="1">
        <f>'[1]باغات شهرستانها'!E257</f>
        <v>3</v>
      </c>
      <c r="E6" s="1">
        <f>'[1]باغات شهرستانها'!F257</f>
        <v>0.5</v>
      </c>
      <c r="F6" s="1">
        <f t="shared" si="0"/>
        <v>3.5</v>
      </c>
      <c r="G6" s="1">
        <f>'[1]باغات شهرستانها'!H257</f>
        <v>3</v>
      </c>
      <c r="H6" s="4">
        <f>(G6/E6)*1000</f>
        <v>6000</v>
      </c>
    </row>
    <row r="7" spans="1:8" ht="21">
      <c r="A7" s="6"/>
      <c r="B7" s="1" t="s">
        <v>6</v>
      </c>
      <c r="C7" s="1" t="s">
        <v>10</v>
      </c>
      <c r="D7" s="1">
        <f>'[1]باغات شهرستانها'!E258</f>
        <v>30</v>
      </c>
      <c r="E7" s="1">
        <f>'[1]باغات شهرستانها'!F258</f>
        <v>35</v>
      </c>
      <c r="F7" s="1">
        <f t="shared" si="0"/>
        <v>65</v>
      </c>
      <c r="G7" s="1">
        <f>'[1]باغات شهرستانها'!H258</f>
        <v>112</v>
      </c>
      <c r="H7" s="4">
        <f>(G7/E7)*1000</f>
        <v>3200</v>
      </c>
    </row>
    <row r="8" spans="1:8" ht="21">
      <c r="A8" s="6"/>
      <c r="B8" s="1" t="s">
        <v>6</v>
      </c>
      <c r="C8" s="1" t="s">
        <v>11</v>
      </c>
      <c r="D8" s="1">
        <f>'[1]باغات شهرستانها'!E259</f>
        <v>80</v>
      </c>
      <c r="E8" s="1">
        <f>'[1]باغات شهرستانها'!F259</f>
        <v>40</v>
      </c>
      <c r="F8" s="1">
        <f t="shared" si="0"/>
        <v>120</v>
      </c>
      <c r="G8" s="1">
        <f>'[1]باغات شهرستانها'!H259</f>
        <v>192</v>
      </c>
      <c r="H8" s="4">
        <f>(G8/E8)*1000</f>
        <v>4800</v>
      </c>
    </row>
    <row r="9" spans="1:8" ht="21">
      <c r="A9" s="6"/>
      <c r="B9" s="1" t="s">
        <v>6</v>
      </c>
      <c r="C9" s="1" t="s">
        <v>12</v>
      </c>
      <c r="D9" s="1"/>
      <c r="E9" s="1"/>
      <c r="F9" s="1"/>
      <c r="G9" s="1"/>
      <c r="H9" s="4"/>
    </row>
    <row r="10" spans="1:8" ht="21">
      <c r="A10" s="6"/>
      <c r="B10" s="1" t="s">
        <v>6</v>
      </c>
      <c r="C10" s="1" t="s">
        <v>13</v>
      </c>
      <c r="D10" s="1">
        <f>'[1]باغات شهرستانها'!E261</f>
        <v>25</v>
      </c>
      <c r="E10" s="1">
        <f>'[1]باغات شهرستانها'!F261</f>
        <v>75</v>
      </c>
      <c r="F10" s="1">
        <f t="shared" si="0"/>
        <v>100</v>
      </c>
      <c r="G10" s="1">
        <f>'[1]باغات شهرستانها'!H261</f>
        <v>210</v>
      </c>
      <c r="H10" s="4">
        <f>(G10/E10)*1000</f>
        <v>2800</v>
      </c>
    </row>
    <row r="11" spans="1:8" ht="21">
      <c r="A11" s="6"/>
      <c r="B11" s="1" t="s">
        <v>6</v>
      </c>
      <c r="C11" s="1" t="s">
        <v>14</v>
      </c>
      <c r="D11" s="1"/>
      <c r="E11" s="1"/>
      <c r="F11" s="1"/>
      <c r="G11" s="1"/>
      <c r="H11" s="4"/>
    </row>
    <row r="12" spans="1:8" ht="21">
      <c r="A12" s="6"/>
      <c r="B12" s="1" t="s">
        <v>6</v>
      </c>
      <c r="C12" s="1" t="s">
        <v>15</v>
      </c>
      <c r="D12" s="1">
        <f>'[1]باغات شهرستانها'!E263</f>
        <v>0.5</v>
      </c>
      <c r="E12" s="1"/>
      <c r="F12" s="1">
        <f t="shared" si="0"/>
        <v>0.5</v>
      </c>
      <c r="G12" s="1"/>
      <c r="H12" s="4"/>
    </row>
    <row r="13" spans="1:8" ht="21">
      <c r="A13" s="6"/>
      <c r="B13" s="1" t="s">
        <v>16</v>
      </c>
      <c r="C13" s="1" t="s">
        <v>17</v>
      </c>
      <c r="D13" s="1">
        <f>'[1]باغات شهرستانها'!E264</f>
        <v>5400</v>
      </c>
      <c r="E13" s="1">
        <f>'[1]باغات شهرستانها'!F264</f>
        <v>12500</v>
      </c>
      <c r="F13" s="1">
        <f t="shared" si="0"/>
        <v>17900</v>
      </c>
      <c r="G13" s="1">
        <f>'[1]باغات شهرستانها'!H264</f>
        <v>220000</v>
      </c>
      <c r="H13" s="4">
        <f>(G13/E13)*1000</f>
        <v>17600</v>
      </c>
    </row>
    <row r="14" spans="1:8" ht="21">
      <c r="A14" s="6"/>
      <c r="B14" s="1" t="s">
        <v>16</v>
      </c>
      <c r="C14" s="1" t="s">
        <v>18</v>
      </c>
      <c r="D14" s="1">
        <f>'[1]باغات شهرستانها'!E265</f>
        <v>4</v>
      </c>
      <c r="E14" s="1">
        <f>'[1]باغات شهرستانها'!F265</f>
        <v>11</v>
      </c>
      <c r="F14" s="1">
        <f t="shared" si="0"/>
        <v>15</v>
      </c>
      <c r="G14" s="1">
        <f>'[1]باغات شهرستانها'!H265</f>
        <v>37.4</v>
      </c>
      <c r="H14" s="4">
        <f>(G14/E14)*1000</f>
        <v>3400</v>
      </c>
    </row>
    <row r="15" spans="1:8" ht="21">
      <c r="A15" s="6"/>
      <c r="B15" s="1" t="s">
        <v>16</v>
      </c>
      <c r="C15" s="1" t="s">
        <v>19</v>
      </c>
      <c r="D15" s="1">
        <f>'[1]باغات شهرستانها'!E266</f>
        <v>25</v>
      </c>
      <c r="E15" s="1">
        <f>'[1]باغات شهرستانها'!F266</f>
        <v>15</v>
      </c>
      <c r="F15" s="1">
        <f t="shared" si="0"/>
        <v>40</v>
      </c>
      <c r="G15" s="1">
        <f>'[1]باغات شهرستانها'!H266</f>
        <v>89.25</v>
      </c>
      <c r="H15" s="4">
        <f>(G15/E15)*1000</f>
        <v>5950</v>
      </c>
    </row>
    <row r="16" spans="1:8" ht="21">
      <c r="A16" s="6"/>
      <c r="B16" s="1" t="s">
        <v>16</v>
      </c>
      <c r="C16" s="1" t="s">
        <v>20</v>
      </c>
      <c r="D16" s="1"/>
      <c r="E16" s="1"/>
      <c r="F16" s="1"/>
      <c r="G16" s="1"/>
      <c r="H16" s="4"/>
    </row>
    <row r="17" spans="1:8" ht="21">
      <c r="A17" s="6"/>
      <c r="B17" s="1" t="s">
        <v>16</v>
      </c>
      <c r="C17" s="1" t="s">
        <v>21</v>
      </c>
      <c r="D17" s="1">
        <f>'[1]باغات شهرستانها'!E268</f>
        <v>40</v>
      </c>
      <c r="E17" s="1">
        <f>'[1]باغات شهرستانها'!F268</f>
        <v>80</v>
      </c>
      <c r="F17" s="1">
        <f t="shared" si="0"/>
        <v>120</v>
      </c>
      <c r="G17" s="1">
        <f>'[1]باغات شهرستانها'!H268</f>
        <v>360</v>
      </c>
      <c r="H17" s="4">
        <f>(G17/E17)*1000</f>
        <v>4500</v>
      </c>
    </row>
    <row r="18" spans="1:8" ht="21">
      <c r="A18" s="6"/>
      <c r="B18" s="1" t="s">
        <v>16</v>
      </c>
      <c r="C18" s="1" t="s">
        <v>22</v>
      </c>
      <c r="D18" s="1"/>
      <c r="E18" s="1"/>
      <c r="F18" s="1"/>
      <c r="G18" s="1"/>
      <c r="H18" s="4"/>
    </row>
    <row r="19" spans="1:8" ht="21">
      <c r="A19" s="6"/>
      <c r="B19" s="1" t="s">
        <v>23</v>
      </c>
      <c r="C19" s="1" t="s">
        <v>24</v>
      </c>
      <c r="D19" s="1">
        <f>'[1]باغات شهرستانها'!E270</f>
        <v>600</v>
      </c>
      <c r="E19" s="1">
        <f>'[1]باغات شهرستانها'!F270</f>
        <v>250</v>
      </c>
      <c r="F19" s="1">
        <f t="shared" si="0"/>
        <v>850</v>
      </c>
      <c r="G19" s="1">
        <f>'[1]باغات شهرستانها'!H270</f>
        <v>700</v>
      </c>
      <c r="H19" s="4">
        <f>(G19/E19)*1000</f>
        <v>2800</v>
      </c>
    </row>
    <row r="20" spans="1:8" ht="21">
      <c r="A20" s="6"/>
      <c r="B20" s="1" t="s">
        <v>23</v>
      </c>
      <c r="C20" s="1" t="s">
        <v>25</v>
      </c>
      <c r="D20" s="1"/>
      <c r="E20" s="1"/>
      <c r="F20" s="1"/>
      <c r="G20" s="1"/>
      <c r="H20" s="4"/>
    </row>
    <row r="21" spans="1:8" ht="21">
      <c r="A21" s="6"/>
      <c r="B21" s="1" t="s">
        <v>23</v>
      </c>
      <c r="C21" s="1" t="s">
        <v>26</v>
      </c>
      <c r="D21" s="1">
        <f>'[1]باغات شهرستانها'!E272</f>
        <v>120</v>
      </c>
      <c r="E21" s="1">
        <f>'[1]باغات شهرستانها'!F272</f>
        <v>80</v>
      </c>
      <c r="F21" s="1">
        <f t="shared" si="0"/>
        <v>200</v>
      </c>
      <c r="G21" s="1">
        <f>'[1]باغات شهرستانها'!H272</f>
        <v>57.6</v>
      </c>
      <c r="H21" s="4">
        <f>(G21/E21)*1000</f>
        <v>720</v>
      </c>
    </row>
    <row r="22" spans="1:8" ht="21">
      <c r="A22" s="6"/>
      <c r="B22" s="1" t="s">
        <v>23</v>
      </c>
      <c r="C22" s="1" t="s">
        <v>27</v>
      </c>
      <c r="D22" s="1"/>
      <c r="E22" s="1"/>
      <c r="F22" s="1"/>
      <c r="G22" s="1"/>
      <c r="H22" s="4"/>
    </row>
    <row r="23" spans="1:8" ht="21">
      <c r="A23" s="6"/>
      <c r="B23" s="1" t="s">
        <v>23</v>
      </c>
      <c r="C23" s="1" t="s">
        <v>28</v>
      </c>
      <c r="D23" s="1"/>
      <c r="E23" s="1"/>
      <c r="F23" s="1"/>
      <c r="G23" s="1"/>
      <c r="H23" s="4"/>
    </row>
    <row r="24" spans="1:8" ht="21">
      <c r="A24" s="6"/>
      <c r="B24" s="1" t="s">
        <v>23</v>
      </c>
      <c r="C24" s="1" t="s">
        <v>29</v>
      </c>
      <c r="D24" s="1">
        <f>'[1]باغات شهرستانها'!E275</f>
        <v>4.5</v>
      </c>
      <c r="E24" s="1"/>
      <c r="F24" s="1">
        <f t="shared" si="0"/>
        <v>4.5</v>
      </c>
      <c r="G24" s="1"/>
      <c r="H24" s="4"/>
    </row>
    <row r="25" spans="1:8" ht="21">
      <c r="A25" s="6"/>
      <c r="B25" s="1" t="s">
        <v>23</v>
      </c>
      <c r="C25" s="1" t="s">
        <v>30</v>
      </c>
      <c r="D25" s="1"/>
      <c r="E25" s="1"/>
      <c r="F25" s="1"/>
      <c r="G25" s="1"/>
      <c r="H25" s="4"/>
    </row>
    <row r="26" spans="1:8" ht="21">
      <c r="A26" s="6"/>
      <c r="B26" s="1" t="s">
        <v>23</v>
      </c>
      <c r="C26" s="1" t="s">
        <v>31</v>
      </c>
      <c r="D26" s="1"/>
      <c r="E26" s="1"/>
      <c r="F26" s="1"/>
      <c r="G26" s="1"/>
      <c r="H26" s="4"/>
    </row>
    <row r="27" spans="1:8" ht="21">
      <c r="A27" s="6"/>
      <c r="B27" s="1" t="s">
        <v>23</v>
      </c>
      <c r="C27" s="1" t="s">
        <v>32</v>
      </c>
      <c r="D27" s="1"/>
      <c r="E27" s="1"/>
      <c r="F27" s="1"/>
      <c r="G27" s="1"/>
      <c r="H27" s="4"/>
    </row>
    <row r="28" spans="1:8" ht="21">
      <c r="A28" s="6"/>
      <c r="B28" s="1" t="s">
        <v>23</v>
      </c>
      <c r="C28" s="1" t="s">
        <v>33</v>
      </c>
      <c r="D28" s="1"/>
      <c r="E28" s="1"/>
      <c r="F28" s="1"/>
      <c r="G28" s="1"/>
      <c r="H28" s="4"/>
    </row>
    <row r="29" spans="1:8" ht="21">
      <c r="A29" s="6"/>
      <c r="B29" s="1"/>
      <c r="C29" s="1" t="s">
        <v>34</v>
      </c>
      <c r="D29" s="1">
        <f>'[1]باغات شهرستانها'!E280</f>
        <v>6392</v>
      </c>
      <c r="E29" s="1">
        <f>'[1]باغات شهرستانها'!F280</f>
        <v>13176.5</v>
      </c>
      <c r="F29" s="5">
        <f>SUM(F4:F28)</f>
        <v>19568.5</v>
      </c>
      <c r="G29" s="1">
        <f>'[1]باغات شهرستانها'!H280</f>
        <v>221908.25</v>
      </c>
      <c r="H29" s="1"/>
    </row>
    <row r="31" spans="1:8" ht="21">
      <c r="B31" s="9" t="s">
        <v>36</v>
      </c>
      <c r="C31" s="10" t="s">
        <v>37</v>
      </c>
      <c r="D31" s="10"/>
      <c r="E31" s="10"/>
      <c r="F31" s="10"/>
      <c r="G31" s="10"/>
    </row>
  </sheetData>
  <mergeCells count="2">
    <mergeCell ref="B1:H1"/>
    <mergeCell ref="C31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dabirkhaneh</dc:creator>
  <cp:lastModifiedBy>dabirkhaneh</cp:lastModifiedBy>
  <dcterms:created xsi:type="dcterms:W3CDTF">2020-08-05T08:56:58Z</dcterms:created>
  <dcterms:modified xsi:type="dcterms:W3CDTF">2020-08-05T08:58:50Z</dcterms:modified>
</cp:coreProperties>
</file>